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8620" windowHeight="12675"/>
  </bookViews>
  <sheets>
    <sheet name="položkový rozpočet" sheetId="1" r:id="rId1"/>
    <sheet name="celková rekapitulace" sheetId="2" r:id="rId2"/>
  </sheets>
  <externalReferences>
    <externalReference r:id="rId3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Titles" localSheetId="0">'položkový rozpočet'!$6:$8</definedName>
    <definedName name="_xlnm.Print_Area" localSheetId="1">'celková rekapitulace'!$B$2:$E$9</definedName>
    <definedName name="_xlnm.Print_Area" localSheetId="0">'položkový rozpočet'!$A$1:$G$50</definedName>
    <definedName name="štěrkdrť">#REF!</definedName>
    <definedName name="štěrkpísek" localSheetId="0">#REF!</definedName>
    <definedName name="štěrkpísek">#REF!</definedName>
  </definedNames>
  <calcPr calcId="145621"/>
</workbook>
</file>

<file path=xl/calcChain.xml><?xml version="1.0" encoding="utf-8"?>
<calcChain xmlns="http://schemas.openxmlformats.org/spreadsheetml/2006/main">
  <c r="C7" i="2" l="1"/>
  <c r="D7" i="2" l="1"/>
  <c r="E7" i="2" s="1"/>
  <c r="C8" i="2"/>
  <c r="C5" i="2" l="1"/>
  <c r="D8" i="2"/>
  <c r="E8" i="2" s="1"/>
  <c r="C6" i="2"/>
  <c r="G46" i="1"/>
  <c r="G47" i="1" s="1"/>
  <c r="D6" i="2" l="1"/>
  <c r="E6" i="2" s="1"/>
  <c r="D5" i="2"/>
  <c r="E5" i="2" s="1"/>
  <c r="E9" i="2" l="1"/>
</calcChain>
</file>

<file path=xl/sharedStrings.xml><?xml version="1.0" encoding="utf-8"?>
<sst xmlns="http://schemas.openxmlformats.org/spreadsheetml/2006/main" count="137" uniqueCount="64">
  <si>
    <t>Celkem s DPH 21%</t>
  </si>
  <si>
    <t>Celkem bez DPH</t>
  </si>
  <si>
    <t>bm</t>
  </si>
  <si>
    <t>Reprofilace krajnic s doplněním materiálu</t>
  </si>
  <si>
    <t>m2</t>
  </si>
  <si>
    <t>Zametení a očištění vozovky</t>
  </si>
  <si>
    <t>Asfaltový beton vrstva obrusná ACO-11 tl. 50 mm</t>
  </si>
  <si>
    <t>m</t>
  </si>
  <si>
    <t>Zarovnání styčné plochy podkladu nebo krytu živičného do tl. 50 mm</t>
  </si>
  <si>
    <t>Řezání krytu do hl. 50 mm</t>
  </si>
  <si>
    <t>t</t>
  </si>
  <si>
    <t xml:space="preserve">Provedení vyrovnávek z nemodifikovaného asfaltu ACL 16 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</si>
  <si>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</si>
  <si>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</si>
  <si>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</si>
  <si>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</si>
  <si>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</si>
  <si>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</si>
  <si>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</si>
  <si>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</si>
  <si>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</si>
  <si>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</si>
  <si>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</si>
  <si>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</si>
  <si>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</si>
  <si>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</si>
  <si>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</si>
  <si>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</si>
  <si>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</si>
  <si>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</si>
  <si>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</si>
  <si>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</si>
  <si>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</si>
  <si>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</si>
  <si>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</si>
  <si>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</si>
  <si>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</si>
  <si>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Mytí mostu tl. vodou nad 500 bar</t>
  </si>
  <si>
    <t xml:space="preserve">Oprava kamenného zdiva křídel mostu s částečným přezděním na MC </t>
  </si>
  <si>
    <t>m3</t>
  </si>
  <si>
    <t>Lomový kámen pro podezdění výustní roury na povodní straně propustu</t>
  </si>
  <si>
    <t>Hl.spárování kamenného zdiva (křídla, čela, spodní stavba, klenba)</t>
  </si>
  <si>
    <t>Svodidlový systém JSNH4 na stupeň zádržnosti H1 vč. dopravy a montáže</t>
  </si>
  <si>
    <t>Svodilový systém JSNH4 - zakončení do země vč. přechodových dílů vč. dopravy a montáže</t>
  </si>
  <si>
    <t>Výřez křovin a náletů v blízkém okolí mostu vč. likvidace</t>
  </si>
  <si>
    <t>Zemní práce odkopem a odstranění naplavenin pod mostním objektem bez skládkovného (zeminu rozprostřít v přilehlém okolí na svah. kužele).</t>
  </si>
  <si>
    <t>DIO</t>
  </si>
  <si>
    <t>Rozpočet stavby</t>
  </si>
  <si>
    <t>OPRAVA PROPUSTKU ZA DOZP</t>
  </si>
  <si>
    <t>Rozebrání kamenné poprsní zídky na návodní straně do úrovně vozovky vč. konečného začištění</t>
  </si>
  <si>
    <t>Úprava koryta potoka před, pod a za mostním objektem - ze stavajících kamenů provést ochrannný zához opěr</t>
  </si>
  <si>
    <t>OPRAVA PROPUSTKU PŘED DOZP</t>
  </si>
  <si>
    <t>Celková rekapitulace stavby</t>
  </si>
  <si>
    <t>OPRAVA VOZOVKY MÍSTNÍ KOMUNIKACE</t>
  </si>
  <si>
    <t>celkem bez DPH</t>
  </si>
  <si>
    <t>celkem včetně DPH</t>
  </si>
  <si>
    <t>DPH 21%</t>
  </si>
  <si>
    <t>CELKEM</t>
  </si>
  <si>
    <t>STAVEBNÍ OBJEKT</t>
  </si>
  <si>
    <r>
      <t xml:space="preserve">Stavba:  </t>
    </r>
    <r>
      <rPr>
        <sz val="11"/>
        <rFont val="Arial"/>
        <family val="2"/>
        <charset val="238"/>
      </rPr>
      <t>Oprava komunikace a propustků v Radošově</t>
    </r>
  </si>
  <si>
    <t xml:space="preserve"> </t>
  </si>
  <si>
    <t>Postřik živičný spojovací ze silniční emulze v množství do 0,6 kg/m2</t>
  </si>
  <si>
    <t>Oprava vozovky a propustků komunikace Radošov</t>
  </si>
  <si>
    <t>OPRAVA VOZOVKY KOMUNIKACE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</si>
</sst>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"/>
  </numFmts>
  <fonts count="13" x14ac:knownFonts="1">
    <font>
      <sz val="10"/>
      <color indexed="72"/>
      <name val="MS Sans Serif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72"/>
      <name val="Arial"/>
      <family val="2"/>
      <charset val="238"/>
    </font>
    <font>
      <b/>
      <sz val="14"/>
      <name val="Arial"/>
      <family val="2"/>
      <charset val="238"/>
    </font>
    <font>
      <sz val="11"/>
      <color indexed="7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76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2" fillId="3" borderId="5" xfId="1" applyFont="1" applyFill="1" applyBorder="1" applyAlignment="1">
      <alignment horizontal="center"/>
    </xf>
    <xf numFmtId="164" fontId="2" fillId="0" borderId="5" xfId="1" applyNumberFormat="1" applyFont="1" applyBorder="1" applyAlignment="1">
      <alignment horizontal="right"/>
    </xf>
    <xf numFmtId="4" fontId="2" fillId="3" borderId="8" xfId="1" applyNumberFormat="1" applyFont="1" applyFill="1" applyBorder="1" applyAlignment="1">
      <alignment horizontal="right"/>
    </xf>
    <xf numFmtId="4" fontId="3" fillId="3" borderId="7" xfId="1" applyNumberFormat="1" applyFont="1" applyFill="1" applyBorder="1" applyAlignment="1">
      <alignment horizontal="right"/>
    </xf>
    <xf numFmtId="4" fontId="2" fillId="3" borderId="7" xfId="1" applyNumberFormat="1" applyFont="1" applyFill="1" applyBorder="1" applyAlignment="1">
      <alignment horizontal="right"/>
    </xf>
    <xf numFmtId="4" fontId="2" fillId="3" borderId="7" xfId="1" applyNumberFormat="1" applyFont="1" applyFill="1" applyBorder="1" applyAlignment="1">
      <alignment horizontal="right" vertical="center" indent="1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4" fontId="10" fillId="0" borderId="20" xfId="0" applyNumberFormat="1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7" xfId="0" applyFont="1" applyBorder="1" applyAlignment="1">
      <alignment vertical="center"/>
    </xf>
    <xf numFmtId="0" fontId="12" fillId="0" borderId="2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1" fillId="0" borderId="23" xfId="1" applyNumberFormat="1" applyFont="1" applyBorder="1" applyAlignment="1">
      <alignment horizontal="left" vertical="center" wrapText="1"/>
    </xf>
    <xf numFmtId="4" fontId="10" fillId="0" borderId="24" xfId="0" applyNumberFormat="1" applyFont="1" applyBorder="1" applyAlignment="1">
      <alignment vertical="center"/>
    </xf>
    <xf numFmtId="4" fontId="12" fillId="0" borderId="28" xfId="0" applyNumberFormat="1" applyFont="1" applyBorder="1" applyAlignment="1">
      <alignment vertical="center"/>
    </xf>
    <xf numFmtId="0" fontId="6" fillId="0" borderId="0" xfId="1" applyNumberFormat="1" applyFont="1" applyAlignment="1">
      <alignment horizontal="left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0" fontId="12" fillId="0" borderId="25" xfId="0" applyFont="1" applyBorder="1" applyAlignment="1">
      <alignment horizontal="left" vertical="center"/>
    </xf>
    <xf numFmtId="0" fontId="12" fillId="0" borderId="26" xfId="0" applyFont="1" applyBorder="1" applyAlignment="1">
      <alignment horizontal="left" vertical="center"/>
    </xf>
    <xf numFmtId="0" fontId="12" fillId="0" borderId="27" xfId="0" applyFont="1" applyBorder="1" applyAlignment="1">
      <alignment horizontal="left" vertical="center"/>
    </xf>
  </cellXfs>
  <cellStyles count="3">
    <cellStyle name="Normální" xfId="0" builtinId="0"/>
    <cellStyle name="Normální 2" xfId="1"/>
    <cellStyle name="text" xfId="2"/>
  </cellStyles>
  <dxfs count="4"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d&#237;len&#233;%20dokumenty/Spr&#225;vn&#237;%20&#250;sek/1_&#218;DR&#381;BA%20&amp;%20OPRAVY%20-%20PL&#193;NY%20&amp;%20PLN&#282;N&#205;/B_JMENOVIT&#201;%20AKCE/Archiv/2013/protokoly%202013/kalkula&#269;ky%20rozpo&#269;t&#367;/Konstrukce%20rozpo&#269;t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>
    <pageSetUpPr fitToPage="1"/>
  </sheetPr>
  <dimension ref="A2:G56"/>
  <sheetViews>
    <sheetView showGridLines="0" tabSelected="1" zoomScale="130" zoomScaleNormal="130" workbookViewId="0">
      <selection activeCell="N36" sqref="N36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1" style="2" customWidth="1"/>
    <col min="4" max="4" width="8" style="1" customWidth="1"/>
    <col min="5" max="5" width="10.42578125" style="1" customWidth="1"/>
    <col min="6" max="6" width="9.7109375" style="1" customWidth="1"/>
    <col min="7" max="7" width="16.5703125" style="1" customWidth="1"/>
  </cols>
  <sheetData>
    <row r="2" spans="1:7" s="1" customFormat="1" ht="15.75" x14ac:dyDescent="0.25">
      <c r="A2" s="4"/>
      <c r="B2" s="3"/>
      <c r="C2" s="68" t="s">
        <v>47</v>
      </c>
    </row>
    <row r="3" spans="1:7" s="1" customFormat="1" ht="11.25" x14ac:dyDescent="0.2">
      <c r="A3" s="4"/>
      <c r="B3" s="3"/>
      <c r="C3" s="2"/>
    </row>
    <row r="4" spans="1:7" s="44" customFormat="1" ht="17.25" customHeight="1" x14ac:dyDescent="0.2">
      <c r="A4" s="48" t="s">
        <v>36</v>
      </c>
      <c r="B4" s="50"/>
      <c r="C4" s="49" t="s">
        <v>62</v>
      </c>
      <c r="E4" s="45" t="s">
        <v>35</v>
      </c>
      <c r="F4" s="69" t="s">
        <v>34</v>
      </c>
      <c r="G4" s="69"/>
    </row>
    <row r="5" spans="1:7" s="44" customFormat="1" ht="17.25" customHeight="1" thickBot="1" x14ac:dyDescent="0.25">
      <c r="A5" s="48"/>
      <c r="B5" s="47"/>
      <c r="C5" s="46"/>
      <c r="E5" s="45" t="s">
        <v>33</v>
      </c>
      <c r="F5" s="70"/>
      <c r="G5" s="70"/>
    </row>
    <row r="6" spans="1:7" s="1" customFormat="1" ht="11.25" x14ac:dyDescent="0.2">
      <c r="A6" s="43" t="s">
        <v>32</v>
      </c>
      <c r="B6" s="42" t="s">
        <v>31</v>
      </c>
      <c r="C6" s="41" t="s">
        <v>30</v>
      </c>
      <c r="D6" s="40" t="s">
        <v>29</v>
      </c>
      <c r="E6" s="40" t="s">
        <v>28</v>
      </c>
      <c r="F6" s="71" t="s">
        <v>27</v>
      </c>
      <c r="G6" s="72"/>
    </row>
    <row r="7" spans="1:7" s="1" customFormat="1" ht="11.25" x14ac:dyDescent="0.2">
      <c r="A7" s="39" t="s">
        <v>26</v>
      </c>
      <c r="B7" s="38" t="s">
        <v>25</v>
      </c>
      <c r="C7" s="37"/>
      <c r="D7" s="36"/>
      <c r="E7" s="36" t="s">
        <v>24</v>
      </c>
      <c r="F7" s="36" t="s">
        <v>23</v>
      </c>
      <c r="G7" s="35" t="s">
        <v>22</v>
      </c>
    </row>
    <row r="8" spans="1:7" s="1" customFormat="1" ht="12" thickBot="1" x14ac:dyDescent="0.25">
      <c r="A8" s="34" t="s">
        <v>21</v>
      </c>
      <c r="B8" s="33" t="s">
        <v>20</v>
      </c>
      <c r="C8" s="32" t="s">
        <v>19</v>
      </c>
      <c r="D8" s="31" t="s">
        <v>18</v>
      </c>
      <c r="E8" s="31" t="s">
        <v>17</v>
      </c>
      <c r="F8" s="31" t="s">
        <v>16</v>
      </c>
      <c r="G8" s="30" t="s">
        <v>15</v>
      </c>
    </row>
    <row r="9" spans="1:7" s="1" customFormat="1" ht="12" thickTop="1" x14ac:dyDescent="0.2">
      <c r="A9" s="28"/>
      <c r="B9" s="27"/>
      <c r="C9" s="26"/>
      <c r="D9" s="25"/>
      <c r="E9" s="24"/>
      <c r="F9" s="23"/>
      <c r="G9" s="22"/>
    </row>
    <row r="10" spans="1:7" s="1" customFormat="1" ht="11.25" x14ac:dyDescent="0.2">
      <c r="A10" s="28"/>
      <c r="B10" s="27"/>
      <c r="C10" s="29" t="s">
        <v>12</v>
      </c>
      <c r="D10" s="25"/>
      <c r="E10" s="24"/>
      <c r="F10" s="23"/>
      <c r="G10" s="22"/>
    </row>
    <row r="11" spans="1:7" s="1" customFormat="1" ht="11.25" x14ac:dyDescent="0.2">
      <c r="A11" s="28">
        <v>1</v>
      </c>
      <c r="B11" s="27"/>
      <c r="C11" s="26" t="s">
        <v>14</v>
      </c>
      <c r="D11" s="25" t="s">
        <v>13</v>
      </c>
      <c r="E11" s="24">
        <v>1</v>
      </c>
      <c r="F11" s="23" t="s">
        <v>60</v>
      </c>
      <c r="G11" s="56" t="s">
        <v>60</v>
      </c>
    </row>
    <row r="12" spans="1:7" s="1" customFormat="1" ht="11.25" x14ac:dyDescent="0.2">
      <c r="A12" s="28"/>
      <c r="B12" s="27"/>
      <c r="C12" s="29" t="s">
        <v>12</v>
      </c>
      <c r="D12" s="25"/>
      <c r="E12" s="24"/>
      <c r="F12" s="23"/>
      <c r="G12" s="56"/>
    </row>
    <row r="13" spans="1:7" s="1" customFormat="1" ht="11.25" x14ac:dyDescent="0.2">
      <c r="A13" s="28"/>
      <c r="B13" s="27"/>
      <c r="C13" s="26"/>
      <c r="D13" s="25"/>
      <c r="E13" s="24"/>
      <c r="F13" s="23"/>
      <c r="G13" s="56"/>
    </row>
    <row r="14" spans="1:7" s="1" customFormat="1" ht="11.25" x14ac:dyDescent="0.2">
      <c r="A14" s="28"/>
      <c r="B14" s="27"/>
      <c r="C14" s="29" t="s">
        <v>48</v>
      </c>
      <c r="D14" s="25"/>
      <c r="E14" s="24"/>
      <c r="F14" s="23"/>
      <c r="G14" s="56"/>
    </row>
    <row r="15" spans="1:7" s="1" customFormat="1" ht="11.25" x14ac:dyDescent="0.2">
      <c r="A15" s="28">
        <v>2</v>
      </c>
      <c r="B15" s="27"/>
      <c r="C15" s="26" t="s">
        <v>37</v>
      </c>
      <c r="D15" s="51" t="s">
        <v>4</v>
      </c>
      <c r="E15" s="24">
        <v>30</v>
      </c>
      <c r="F15" s="23" t="s">
        <v>60</v>
      </c>
      <c r="G15" s="56" t="s">
        <v>60</v>
      </c>
    </row>
    <row r="16" spans="1:7" s="1" customFormat="1" ht="11.25" x14ac:dyDescent="0.2">
      <c r="A16" s="28">
        <v>3</v>
      </c>
      <c r="B16" s="27"/>
      <c r="C16" s="26" t="s">
        <v>38</v>
      </c>
      <c r="D16" s="51" t="s">
        <v>39</v>
      </c>
      <c r="E16" s="24">
        <v>4.5</v>
      </c>
      <c r="F16" s="23" t="s">
        <v>60</v>
      </c>
      <c r="G16" s="56" t="s">
        <v>60</v>
      </c>
    </row>
    <row r="17" spans="1:7" s="1" customFormat="1" ht="11.25" x14ac:dyDescent="0.2">
      <c r="A17" s="28">
        <v>4</v>
      </c>
      <c r="B17" s="27"/>
      <c r="C17" s="26" t="s">
        <v>40</v>
      </c>
      <c r="D17" s="51" t="s">
        <v>39</v>
      </c>
      <c r="E17" s="24">
        <v>2.5</v>
      </c>
      <c r="F17" s="23" t="s">
        <v>60</v>
      </c>
      <c r="G17" s="56" t="s">
        <v>60</v>
      </c>
    </row>
    <row r="18" spans="1:7" s="1" customFormat="1" ht="11.25" x14ac:dyDescent="0.2">
      <c r="A18" s="28">
        <v>5</v>
      </c>
      <c r="B18" s="27"/>
      <c r="C18" s="26" t="s">
        <v>41</v>
      </c>
      <c r="D18" s="51" t="s">
        <v>4</v>
      </c>
      <c r="E18" s="24">
        <v>35</v>
      </c>
      <c r="F18" s="23" t="s">
        <v>60</v>
      </c>
      <c r="G18" s="56" t="s">
        <v>60</v>
      </c>
    </row>
    <row r="19" spans="1:7" s="1" customFormat="1" ht="11.25" x14ac:dyDescent="0.2">
      <c r="A19" s="28">
        <v>6</v>
      </c>
      <c r="B19" s="27"/>
      <c r="C19" s="26" t="s">
        <v>42</v>
      </c>
      <c r="D19" s="51" t="s">
        <v>2</v>
      </c>
      <c r="E19" s="24">
        <v>16</v>
      </c>
      <c r="F19" s="23" t="s">
        <v>60</v>
      </c>
      <c r="G19" s="56" t="s">
        <v>60</v>
      </c>
    </row>
    <row r="20" spans="1:7" s="1" customFormat="1" ht="11.25" x14ac:dyDescent="0.2">
      <c r="A20" s="28">
        <v>7</v>
      </c>
      <c r="B20" s="27"/>
      <c r="C20" s="26" t="s">
        <v>43</v>
      </c>
      <c r="D20" s="51" t="s">
        <v>2</v>
      </c>
      <c r="E20" s="24">
        <v>16</v>
      </c>
      <c r="F20" s="23" t="s">
        <v>60</v>
      </c>
      <c r="G20" s="56" t="s">
        <v>60</v>
      </c>
    </row>
    <row r="21" spans="1:7" s="1" customFormat="1" ht="11.25" x14ac:dyDescent="0.2">
      <c r="A21" s="28">
        <v>8</v>
      </c>
      <c r="B21" s="27"/>
      <c r="C21" s="26" t="s">
        <v>44</v>
      </c>
      <c r="D21" s="51" t="s">
        <v>4</v>
      </c>
      <c r="E21" s="24">
        <v>75</v>
      </c>
      <c r="F21" s="23" t="s">
        <v>60</v>
      </c>
      <c r="G21" s="56" t="s">
        <v>60</v>
      </c>
    </row>
    <row r="22" spans="1:7" s="1" customFormat="1" ht="22.5" x14ac:dyDescent="0.2">
      <c r="A22" s="28">
        <v>9</v>
      </c>
      <c r="B22" s="27"/>
      <c r="C22" s="26" t="s">
        <v>45</v>
      </c>
      <c r="D22" s="51" t="s">
        <v>39</v>
      </c>
      <c r="E22" s="24">
        <v>10</v>
      </c>
      <c r="F22" s="23" t="s">
        <v>60</v>
      </c>
      <c r="G22" s="56" t="s">
        <v>60</v>
      </c>
    </row>
    <row r="23" spans="1:7" s="1" customFormat="1" ht="11.25" x14ac:dyDescent="0.2">
      <c r="A23" s="28"/>
      <c r="B23" s="27"/>
      <c r="C23" s="29" t="s">
        <v>48</v>
      </c>
      <c r="D23" s="51"/>
      <c r="E23" s="52"/>
      <c r="F23" s="53"/>
      <c r="G23" s="54"/>
    </row>
    <row r="24" spans="1:7" s="1" customFormat="1" ht="11.25" x14ac:dyDescent="0.2">
      <c r="A24" s="28"/>
      <c r="B24" s="27"/>
      <c r="C24" s="26"/>
      <c r="D24" s="51"/>
      <c r="E24" s="52"/>
      <c r="F24" s="53"/>
      <c r="G24" s="55"/>
    </row>
    <row r="25" spans="1:7" s="1" customFormat="1" ht="11.25" x14ac:dyDescent="0.2">
      <c r="A25" s="28"/>
      <c r="B25" s="27"/>
      <c r="C25" s="29" t="s">
        <v>51</v>
      </c>
      <c r="D25" s="51"/>
      <c r="E25" s="52"/>
      <c r="F25" s="53"/>
      <c r="G25" s="55"/>
    </row>
    <row r="26" spans="1:7" s="1" customFormat="1" ht="11.25" x14ac:dyDescent="0.2">
      <c r="A26" s="28">
        <v>10</v>
      </c>
      <c r="B26" s="27"/>
      <c r="C26" s="26" t="s">
        <v>37</v>
      </c>
      <c r="D26" s="51" t="s">
        <v>4</v>
      </c>
      <c r="E26" s="24">
        <v>30</v>
      </c>
      <c r="F26" s="23" t="s">
        <v>60</v>
      </c>
      <c r="G26" s="56" t="s">
        <v>60</v>
      </c>
    </row>
    <row r="27" spans="1:7" s="1" customFormat="1" ht="22.5" x14ac:dyDescent="0.2">
      <c r="A27" s="28">
        <v>11</v>
      </c>
      <c r="B27" s="27"/>
      <c r="C27" s="26" t="s">
        <v>49</v>
      </c>
      <c r="D27" s="51" t="s">
        <v>39</v>
      </c>
      <c r="E27" s="24">
        <v>1.2</v>
      </c>
      <c r="F27" s="23" t="s">
        <v>60</v>
      </c>
      <c r="G27" s="56" t="s">
        <v>60</v>
      </c>
    </row>
    <row r="28" spans="1:7" s="1" customFormat="1" ht="11.25" x14ac:dyDescent="0.2">
      <c r="A28" s="28">
        <v>12</v>
      </c>
      <c r="B28" s="27"/>
      <c r="C28" s="26" t="s">
        <v>41</v>
      </c>
      <c r="D28" s="51" t="s">
        <v>4</v>
      </c>
      <c r="E28" s="24">
        <v>35</v>
      </c>
      <c r="F28" s="23" t="s">
        <v>60</v>
      </c>
      <c r="G28" s="56" t="s">
        <v>60</v>
      </c>
    </row>
    <row r="29" spans="1:7" s="1" customFormat="1" ht="11.25" x14ac:dyDescent="0.2">
      <c r="A29" s="28">
        <v>13</v>
      </c>
      <c r="B29" s="27"/>
      <c r="C29" s="26" t="s">
        <v>42</v>
      </c>
      <c r="D29" s="51" t="s">
        <v>2</v>
      </c>
      <c r="E29" s="24">
        <v>12</v>
      </c>
      <c r="F29" s="23" t="s">
        <v>60</v>
      </c>
      <c r="G29" s="56" t="s">
        <v>60</v>
      </c>
    </row>
    <row r="30" spans="1:7" s="1" customFormat="1" ht="11.25" x14ac:dyDescent="0.2">
      <c r="A30" s="28">
        <v>14</v>
      </c>
      <c r="B30" s="27"/>
      <c r="C30" s="26" t="s">
        <v>43</v>
      </c>
      <c r="D30" s="51" t="s">
        <v>2</v>
      </c>
      <c r="E30" s="24">
        <v>16</v>
      </c>
      <c r="F30" s="23" t="s">
        <v>60</v>
      </c>
      <c r="G30" s="56" t="s">
        <v>60</v>
      </c>
    </row>
    <row r="31" spans="1:7" s="1" customFormat="1" ht="11.25" x14ac:dyDescent="0.2">
      <c r="A31" s="28">
        <v>15</v>
      </c>
      <c r="B31" s="27"/>
      <c r="C31" s="26" t="s">
        <v>44</v>
      </c>
      <c r="D31" s="51" t="s">
        <v>4</v>
      </c>
      <c r="E31" s="24">
        <v>75</v>
      </c>
      <c r="F31" s="23" t="s">
        <v>60</v>
      </c>
      <c r="G31" s="56" t="s">
        <v>60</v>
      </c>
    </row>
    <row r="32" spans="1:7" s="1" customFormat="1" ht="22.5" x14ac:dyDescent="0.2">
      <c r="A32" s="28">
        <v>16</v>
      </c>
      <c r="B32" s="27"/>
      <c r="C32" s="26" t="s">
        <v>50</v>
      </c>
      <c r="D32" s="51" t="s">
        <v>39</v>
      </c>
      <c r="E32" s="24">
        <v>4</v>
      </c>
      <c r="F32" s="23" t="s">
        <v>60</v>
      </c>
      <c r="G32" s="56" t="s">
        <v>60</v>
      </c>
    </row>
    <row r="33" spans="1:7" s="1" customFormat="1" ht="11.25" x14ac:dyDescent="0.2">
      <c r="A33" s="28"/>
      <c r="B33" s="27"/>
      <c r="C33" s="29" t="s">
        <v>51</v>
      </c>
      <c r="D33" s="51"/>
      <c r="E33" s="52"/>
      <c r="F33" s="53"/>
      <c r="G33" s="54"/>
    </row>
    <row r="34" spans="1:7" s="1" customFormat="1" ht="11.25" x14ac:dyDescent="0.2">
      <c r="A34" s="28"/>
      <c r="B34" s="27"/>
      <c r="C34" s="26"/>
      <c r="D34" s="51"/>
      <c r="E34" s="24"/>
      <c r="F34" s="23"/>
      <c r="G34" s="56"/>
    </row>
    <row r="35" spans="1:7" s="1" customFormat="1" ht="11.25" x14ac:dyDescent="0.2">
      <c r="A35" s="28"/>
      <c r="B35" s="27"/>
      <c r="C35" s="29" t="s">
        <v>63</v>
      </c>
      <c r="D35" s="51"/>
      <c r="E35" s="24"/>
      <c r="F35" s="23"/>
      <c r="G35" s="56"/>
    </row>
    <row r="36" spans="1:7" s="1" customFormat="1" ht="11.25" x14ac:dyDescent="0.2">
      <c r="A36" s="28">
        <v>17</v>
      </c>
      <c r="B36" s="27"/>
      <c r="C36" s="26" t="s">
        <v>11</v>
      </c>
      <c r="D36" s="25" t="s">
        <v>10</v>
      </c>
      <c r="E36" s="24">
        <v>20</v>
      </c>
      <c r="F36" s="23" t="s">
        <v>60</v>
      </c>
      <c r="G36" s="22" t="s">
        <v>60</v>
      </c>
    </row>
    <row r="37" spans="1:7" s="1" customFormat="1" ht="11.25" x14ac:dyDescent="0.2">
      <c r="A37" s="28">
        <v>18</v>
      </c>
      <c r="B37" s="27"/>
      <c r="C37" s="26" t="s">
        <v>9</v>
      </c>
      <c r="D37" s="25" t="s">
        <v>7</v>
      </c>
      <c r="E37" s="24">
        <v>14</v>
      </c>
      <c r="F37" s="23" t="s">
        <v>60</v>
      </c>
      <c r="G37" s="22" t="s">
        <v>60</v>
      </c>
    </row>
    <row r="38" spans="1:7" s="1" customFormat="1" ht="11.25" x14ac:dyDescent="0.2">
      <c r="A38" s="28">
        <v>19</v>
      </c>
      <c r="B38" s="27"/>
      <c r="C38" s="26" t="s">
        <v>8</v>
      </c>
      <c r="D38" s="25" t="s">
        <v>7</v>
      </c>
      <c r="E38" s="24">
        <v>14</v>
      </c>
      <c r="F38" s="23" t="s">
        <v>60</v>
      </c>
      <c r="G38" s="22" t="s">
        <v>60</v>
      </c>
    </row>
    <row r="39" spans="1:7" s="1" customFormat="1" ht="11.25" x14ac:dyDescent="0.2">
      <c r="A39" s="28">
        <v>20</v>
      </c>
      <c r="B39" s="27"/>
      <c r="C39" s="26" t="s">
        <v>61</v>
      </c>
      <c r="D39" s="25" t="s">
        <v>4</v>
      </c>
      <c r="E39" s="24">
        <v>1813</v>
      </c>
      <c r="F39" s="23" t="s">
        <v>60</v>
      </c>
      <c r="G39" s="22" t="s">
        <v>60</v>
      </c>
    </row>
    <row r="40" spans="1:7" s="1" customFormat="1" ht="11.25" x14ac:dyDescent="0.2">
      <c r="A40" s="28">
        <v>21</v>
      </c>
      <c r="B40" s="27"/>
      <c r="C40" s="26" t="s">
        <v>6</v>
      </c>
      <c r="D40" s="25" t="s">
        <v>4</v>
      </c>
      <c r="E40" s="24">
        <v>1813</v>
      </c>
      <c r="F40" s="23" t="s">
        <v>60</v>
      </c>
      <c r="G40" s="22" t="s">
        <v>60</v>
      </c>
    </row>
    <row r="41" spans="1:7" s="1" customFormat="1" ht="11.25" x14ac:dyDescent="0.2">
      <c r="A41" s="28">
        <v>22</v>
      </c>
      <c r="B41" s="27"/>
      <c r="C41" s="26" t="s">
        <v>5</v>
      </c>
      <c r="D41" s="25" t="s">
        <v>4</v>
      </c>
      <c r="E41" s="24">
        <v>1813</v>
      </c>
      <c r="F41" s="23" t="s">
        <v>60</v>
      </c>
      <c r="G41" s="22" t="s">
        <v>60</v>
      </c>
    </row>
    <row r="42" spans="1:7" s="1" customFormat="1" ht="11.25" x14ac:dyDescent="0.2">
      <c r="A42" s="28">
        <v>23</v>
      </c>
      <c r="B42" s="27"/>
      <c r="C42" s="26" t="s">
        <v>3</v>
      </c>
      <c r="D42" s="25" t="s">
        <v>2</v>
      </c>
      <c r="E42" s="24">
        <v>1140</v>
      </c>
      <c r="F42" s="23" t="s">
        <v>60</v>
      </c>
      <c r="G42" s="22" t="s">
        <v>60</v>
      </c>
    </row>
    <row r="43" spans="1:7" s="1" customFormat="1" ht="11.25" x14ac:dyDescent="0.2">
      <c r="A43" s="28"/>
      <c r="B43" s="27"/>
      <c r="C43" s="29" t="s">
        <v>63</v>
      </c>
      <c r="D43" s="25"/>
      <c r="E43" s="24"/>
      <c r="F43" s="23"/>
      <c r="G43" s="56"/>
    </row>
    <row r="44" spans="1:7" s="1" customFormat="1" ht="11.25" x14ac:dyDescent="0.2">
      <c r="A44" s="28"/>
      <c r="B44" s="27"/>
      <c r="C44" s="26"/>
      <c r="D44" s="25"/>
      <c r="E44" s="24"/>
      <c r="F44" s="23"/>
      <c r="G44" s="56"/>
    </row>
    <row r="45" spans="1:7" s="1" customFormat="1" ht="11.25" x14ac:dyDescent="0.2">
      <c r="A45" s="28"/>
      <c r="B45" s="27"/>
      <c r="C45" s="26"/>
      <c r="D45" s="25"/>
      <c r="E45" s="24"/>
      <c r="F45" s="23"/>
      <c r="G45" s="56"/>
    </row>
    <row r="46" spans="1:7" s="1" customFormat="1" ht="12" x14ac:dyDescent="0.2">
      <c r="A46" s="21"/>
      <c r="B46" s="20"/>
      <c r="C46" s="19" t="s">
        <v>1</v>
      </c>
      <c r="D46" s="18"/>
      <c r="E46" s="17"/>
      <c r="F46" s="16"/>
      <c r="G46" s="15">
        <f>SUM(G9:G45)</f>
        <v>0</v>
      </c>
    </row>
    <row r="47" spans="1:7" s="1" customFormat="1" thickBot="1" x14ac:dyDescent="0.25">
      <c r="A47" s="14"/>
      <c r="B47" s="13"/>
      <c r="C47" s="12" t="s">
        <v>0</v>
      </c>
      <c r="D47" s="11"/>
      <c r="E47" s="10"/>
      <c r="F47" s="9"/>
      <c r="G47" s="8">
        <f>G46*1.21</f>
        <v>0</v>
      </c>
    </row>
    <row r="50" spans="1:6" x14ac:dyDescent="0.2">
      <c r="A50" s="7"/>
      <c r="F50" s="6"/>
    </row>
    <row r="56" spans="1:6" x14ac:dyDescent="0.2">
      <c r="C56" s="5"/>
    </row>
  </sheetData>
  <mergeCells count="3">
    <mergeCell ref="F4:G4"/>
    <mergeCell ref="F5:G5"/>
    <mergeCell ref="F6:G6"/>
  </mergeCells>
  <conditionalFormatting sqref="C9:C45">
    <cfRule type="expression" dxfId="3" priority="1" stopIfTrue="1">
      <formula>$E9&gt;0</formula>
    </cfRule>
  </conditionalFormatting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2"/>
  <sheetViews>
    <sheetView showGridLines="0" workbookViewId="0">
      <selection activeCell="I25" sqref="I25"/>
    </sheetView>
  </sheetViews>
  <sheetFormatPr defaultRowHeight="12.75" x14ac:dyDescent="0.2"/>
  <cols>
    <col min="1" max="1" width="2" style="58" customWidth="1"/>
    <col min="2" max="2" width="44.140625" style="58" customWidth="1"/>
    <col min="3" max="3" width="24" style="58" customWidth="1"/>
    <col min="4" max="4" width="17" style="58" customWidth="1"/>
    <col min="5" max="5" width="24" style="58" customWidth="1"/>
    <col min="6" max="16384" width="9.140625" style="58"/>
  </cols>
  <sheetData>
    <row r="1" spans="2:5" x14ac:dyDescent="0.2">
      <c r="C1" s="59"/>
      <c r="D1" s="59"/>
      <c r="E1" s="59"/>
    </row>
    <row r="2" spans="2:5" ht="27" customHeight="1" x14ac:dyDescent="0.2">
      <c r="B2" s="57" t="s">
        <v>52</v>
      </c>
      <c r="C2" s="59"/>
      <c r="D2" s="59"/>
      <c r="E2" s="59"/>
    </row>
    <row r="3" spans="2:5" ht="27" customHeight="1" thickBot="1" x14ac:dyDescent="0.25">
      <c r="B3" s="61" t="s">
        <v>59</v>
      </c>
      <c r="C3" s="59"/>
      <c r="D3" s="59"/>
      <c r="E3" s="59"/>
    </row>
    <row r="4" spans="2:5" ht="24.75" customHeight="1" x14ac:dyDescent="0.2">
      <c r="B4" s="62" t="s">
        <v>58</v>
      </c>
      <c r="C4" s="63" t="s">
        <v>54</v>
      </c>
      <c r="D4" s="63" t="s">
        <v>56</v>
      </c>
      <c r="E4" s="64" t="s">
        <v>55</v>
      </c>
    </row>
    <row r="5" spans="2:5" ht="24.75" customHeight="1" x14ac:dyDescent="0.2">
      <c r="B5" s="65" t="s">
        <v>48</v>
      </c>
      <c r="C5" s="60">
        <f>SUM('položkový rozpočet'!G15:G22)</f>
        <v>0</v>
      </c>
      <c r="D5" s="60">
        <f>C5*0.21</f>
        <v>0</v>
      </c>
      <c r="E5" s="66">
        <f>SUM(C5:D5)</f>
        <v>0</v>
      </c>
    </row>
    <row r="6" spans="2:5" ht="24.75" customHeight="1" x14ac:dyDescent="0.2">
      <c r="B6" s="65" t="s">
        <v>51</v>
      </c>
      <c r="C6" s="60">
        <f>SUM('položkový rozpočet'!G26:G32)</f>
        <v>0</v>
      </c>
      <c r="D6" s="60">
        <f t="shared" ref="D6:D8" si="0">C6*0.21</f>
        <v>0</v>
      </c>
      <c r="E6" s="66">
        <f t="shared" ref="E6:E8" si="1">SUM(C6:D6)</f>
        <v>0</v>
      </c>
    </row>
    <row r="7" spans="2:5" ht="24.75" customHeight="1" x14ac:dyDescent="0.2">
      <c r="B7" s="65" t="s">
        <v>53</v>
      </c>
      <c r="C7" s="60">
        <f>SUM('položkový rozpočet'!G36:G42)</f>
        <v>0</v>
      </c>
      <c r="D7" s="60">
        <f t="shared" si="0"/>
        <v>0</v>
      </c>
      <c r="E7" s="66">
        <f t="shared" si="1"/>
        <v>0</v>
      </c>
    </row>
    <row r="8" spans="2:5" ht="24.75" customHeight="1" x14ac:dyDescent="0.2">
      <c r="B8" s="65" t="s">
        <v>46</v>
      </c>
      <c r="C8" s="60" t="str">
        <f>'položkový rozpočet'!G11</f>
        <v xml:space="preserve"> </v>
      </c>
      <c r="D8" s="60" t="e">
        <f t="shared" si="0"/>
        <v>#VALUE!</v>
      </c>
      <c r="E8" s="66" t="e">
        <f t="shared" si="1"/>
        <v>#VALUE!</v>
      </c>
    </row>
    <row r="9" spans="2:5" ht="24.75" customHeight="1" thickBot="1" x14ac:dyDescent="0.25">
      <c r="B9" s="73" t="s">
        <v>57</v>
      </c>
      <c r="C9" s="74"/>
      <c r="D9" s="75"/>
      <c r="E9" s="67" t="e">
        <f>SUM(E5:E8)</f>
        <v>#VALUE!</v>
      </c>
    </row>
    <row r="10" spans="2:5" x14ac:dyDescent="0.2">
      <c r="B10" s="59"/>
      <c r="C10" s="59"/>
      <c r="D10" s="59"/>
      <c r="E10" s="59"/>
    </row>
    <row r="11" spans="2:5" x14ac:dyDescent="0.2">
      <c r="B11" s="59"/>
      <c r="C11" s="59"/>
      <c r="D11" s="59"/>
      <c r="E11" s="59"/>
    </row>
    <row r="12" spans="2:5" x14ac:dyDescent="0.2">
      <c r="B12" s="59"/>
      <c r="C12" s="59"/>
      <c r="D12" s="59"/>
      <c r="E12" s="59"/>
    </row>
  </sheetData>
  <mergeCells count="1">
    <mergeCell ref="B9:D9"/>
  </mergeCells>
  <conditionalFormatting sqref="B5:B6">
    <cfRule type="expression" dxfId="2" priority="3" stopIfTrue="1">
      <formula>$F5&gt;0</formula>
    </cfRule>
  </conditionalFormatting>
  <conditionalFormatting sqref="B7">
    <cfRule type="expression" dxfId="1" priority="2" stopIfTrue="1">
      <formula>$F7&gt;0</formula>
    </cfRule>
  </conditionalFormatting>
  <conditionalFormatting sqref="B8">
    <cfRule type="expression" dxfId="0" priority="1" stopIfTrue="1">
      <formula>$F8&gt;0</formula>
    </cfRule>
  </conditionalFormatting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položkový rozpočet</vt:lpstr>
      <vt:lpstr>celková rekapitulace</vt:lpstr>
      <vt:lpstr>'položkový rozpočet'!Názvy_tisku</vt:lpstr>
      <vt:lpstr>'celková rekapitulace'!Oblast_tisku</vt:lpstr>
      <vt:lpstr>'položkový rozpočet'!Oblast_tisku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František Malár</dc:creator>
  <cp:lastModifiedBy>František Malár</cp:lastModifiedBy>
  <cp:lastPrinted>2018-02-28T07:16:36Z</cp:lastPrinted>
  <dcterms:created xsi:type="dcterms:W3CDTF">2018-02-28T06:29:01Z</dcterms:created>
  <dcterms:modified xsi:type="dcterms:W3CDTF">2019-05-09T05:58:47Z</dcterms:modified>
</cp:coreProperties>
</file>